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PMS 5e\Problem Solutions\Chapter 10\"/>
    </mc:Choice>
  </mc:AlternateContent>
  <bookViews>
    <workbookView xWindow="0" yWindow="60" windowWidth="15192" windowHeight="7176" firstSheet="1" activeTab="1"/>
  </bookViews>
  <sheets>
    <sheet name="RiskSerializationData" sheetId="18" state="hidden" r:id="rId1"/>
    <sheet name="Model" sheetId="1" r:id="rId2"/>
    <sheet name="Output Results" sheetId="27"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0</definedName>
    <definedName name="_AtRisk_SimSetting_ReportsList" hidden="1">1</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Pal_Workbook_GUID" hidden="1">"ITHQ6NT1WJXS7UNHDUZ69CIK"</definedName>
    <definedName name="PalisadeReportWorkbookCreatedBy">"AtRisk"</definedName>
    <definedName name="PalisadeReportWorksheetCreatedBy" localSheetId="2">"AtRisk"</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FALSE</definedName>
    <definedName name="RiskExcelReportsToGenerate">129</definedName>
    <definedName name="RiskFixedSeed" hidden="1">1</definedName>
    <definedName name="RiskGenerateExcelReportsAtEndOfSimulation">TRUE</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howRiskWindowAtEndOfSimulation">TRUE</definedName>
    <definedName name="RiskStandardRecalc" hidden="1">1</definedName>
    <definedName name="RiskTemplateSheetName">"myTemplate"</definedName>
    <definedName name="RiskUpdateDisplay" hidden="1">FALSE</definedName>
    <definedName name="RiskUseDifferentSeedForEachSim" hidden="1">FALSE</definedName>
    <definedName name="RiskUseFixedSeed" hidden="1">FALSE</definedName>
    <definedName name="RiskUseMultipleCPUs" hidden="1">TRUE</definedName>
  </definedNames>
  <calcPr calcId="152511" calcMode="autoNoTable"/>
</workbook>
</file>

<file path=xl/calcChain.xml><?xml version="1.0" encoding="utf-8"?>
<calcChain xmlns="http://schemas.openxmlformats.org/spreadsheetml/2006/main">
  <c r="B10" i="1" l="1"/>
  <c r="C10" i="1"/>
  <c r="B11" i="1"/>
  <c r="C11" i="1"/>
  <c r="B12" i="1"/>
  <c r="C12" i="1"/>
  <c r="B13" i="1"/>
  <c r="C13" i="1"/>
  <c r="B14" i="1"/>
  <c r="C14" i="1"/>
  <c r="B15" i="1"/>
  <c r="C15" i="1"/>
  <c r="B16" i="1"/>
  <c r="C16" i="1"/>
  <c r="B17" i="1"/>
  <c r="C17" i="1"/>
  <c r="B18" i="1"/>
  <c r="C18" i="1"/>
  <c r="B19" i="1"/>
  <c r="C19" i="1"/>
  <c r="B22" i="1" l="1"/>
  <c r="B21" i="1"/>
  <c r="B20" i="1"/>
  <c r="C21" i="1"/>
  <c r="C20" i="1"/>
  <c r="C22" i="1"/>
</calcChain>
</file>

<file path=xl/sharedStrings.xml><?xml version="1.0" encoding="utf-8"?>
<sst xmlns="http://schemas.openxmlformats.org/spreadsheetml/2006/main" count="46" uniqueCount="45">
  <si>
    <t>Effect of input distribution on output distribution</t>
  </si>
  <si>
    <t>Normal</t>
  </si>
  <si>
    <t>Mean</t>
  </si>
  <si>
    <t>Stdev</t>
  </si>
  <si>
    <t>Triangular</t>
  </si>
  <si>
    <t>Minimum</t>
  </si>
  <si>
    <t>Most likely</t>
  </si>
  <si>
    <t>Maximum</t>
  </si>
  <si>
    <t>Simulation</t>
  </si>
  <si>
    <t>Normals</t>
  </si>
  <si>
    <t>Triangulars</t>
  </si>
  <si>
    <t>Input 1</t>
  </si>
  <si>
    <t>Input 2</t>
  </si>
  <si>
    <t>Input 3</t>
  </si>
  <si>
    <t>Input 4</t>
  </si>
  <si>
    <t>Input 5</t>
  </si>
  <si>
    <t>Input 6</t>
  </si>
  <si>
    <t>Input 7</t>
  </si>
  <si>
    <t>Input 8</t>
  </si>
  <si>
    <t>Input 9</t>
  </si>
  <si>
    <t>Input 10</t>
  </si>
  <si>
    <t>Averages</t>
  </si>
  <si>
    <t>Maximums</t>
  </si>
  <si>
    <t>Std Dev</t>
  </si>
  <si>
    <t>Conditionals</t>
  </si>
  <si>
    <t>Name</t>
  </si>
  <si>
    <t>C22</t>
  </si>
  <si>
    <t>Conditionals / Triangulars</t>
  </si>
  <si>
    <t>C21</t>
  </si>
  <si>
    <t>Maximums / Triangulars</t>
  </si>
  <si>
    <t>C20</t>
  </si>
  <si>
    <t>Averages / Triangulars</t>
  </si>
  <si>
    <t>B22</t>
  </si>
  <si>
    <t>Conditionals / Normals</t>
  </si>
  <si>
    <t>B21</t>
  </si>
  <si>
    <t>Maximums / Normals</t>
  </si>
  <si>
    <t>B20</t>
  </si>
  <si>
    <t>Averages / Normals</t>
  </si>
  <si>
    <t>Max</t>
  </si>
  <si>
    <t>Min</t>
  </si>
  <si>
    <t>Graph</t>
  </si>
  <si>
    <t>Cell</t>
  </si>
  <si>
    <r>
      <t>Date:</t>
    </r>
    <r>
      <rPr>
        <sz val="8"/>
        <color theme="1"/>
        <rFont val="Tahoma"/>
        <family val="2"/>
      </rPr>
      <t xml:space="preserve"> Friday, March 14, 2014 12:14:07 PM</t>
    </r>
  </si>
  <si>
    <r>
      <t>Performed By:</t>
    </r>
    <r>
      <rPr>
        <sz val="8"/>
        <color theme="1"/>
        <rFont val="Tahoma"/>
        <family val="2"/>
      </rPr>
      <t xml:space="preserve"> Chris</t>
    </r>
  </si>
  <si>
    <t>@RISK Output Results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</si>
</sst>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m/d/yy\ h:mm:ss"/>
    <numFmt numFmtId="165" formatCode="0.0000%"/>
  </numFmts>
  <fonts count="15" x14ac:knownFonts="1">
    <font>
      <sz val="11"/>
      <name val="Calibri"/>
      <family val="2"/>
    </font>
    <font>
      <sz val="11"/>
      <color theme="1"/>
      <name val="Calibri"/>
      <family val="2"/>
      <scheme val="minor"/>
    </font>
    <font>
      <sz val="10"/>
      <name val="Arial"/>
      <family val="2"/>
    </font>
    <font>
      <i/>
      <sz val="10"/>
      <name val="Arial"/>
      <family val="2"/>
    </font>
    <font>
      <sz val="18"/>
      <name val="Arial"/>
      <family val="2"/>
    </font>
    <font>
      <sz val="14"/>
      <name val="Arial"/>
      <family val="2"/>
    </font>
    <font>
      <sz val="10"/>
      <color indexed="8"/>
      <name val="Arial"/>
      <family val="2"/>
    </font>
    <font>
      <b/>
      <sz val="9"/>
      <name val="Arial"/>
      <family val="2"/>
    </font>
    <font>
      <sz val="8"/>
      <name val="Arial"/>
      <family val="2"/>
    </font>
    <font>
      <b/>
      <sz val="11"/>
      <name val="Calibri"/>
      <family val="2"/>
    </font>
    <font>
      <sz val="11"/>
      <name val="Calibri"/>
      <family val="2"/>
    </font>
    <font>
      <sz val="8.25"/>
      <name val="Tahoma"/>
      <family val="2"/>
    </font>
    <font>
      <sz val="8"/>
      <color theme="1"/>
      <name val="Tahoma"/>
      <family val="2"/>
    </font>
    <font>
      <b/>
      <sz val="8"/>
      <color theme="1"/>
      <name val="Tahoma"/>
      <family val="2"/>
    </font>
    <font>
      <b/>
      <sz val="14"/>
      <color theme="1"/>
      <name val="Tahoma"/>
      <family val="2"/>
    </font>
  </fonts>
  <fills count="6">
    <fill>
      <patternFill patternType="none"/>
    </fill>
    <fill>
      <patternFill patternType="gray125"/>
    </fill>
    <fill>
      <patternFill patternType="solid">
        <fgColor indexed="9"/>
      </patternFill>
    </fill>
    <fill>
      <patternFill patternType="solid">
        <fgColor theme="4" tint="0.59996337778862885"/>
        <bgColor indexed="64"/>
      </patternFill>
    </fill>
    <fill>
      <patternFill patternType="solid">
        <fgColor theme="0" tint="-0.24994659260841701"/>
        <bgColor indexed="64"/>
      </patternFill>
    </fill>
    <fill>
      <patternFill patternType="solid">
        <fgColor rgb="FFC0C0C0"/>
        <bgColor indexed="64"/>
      </patternFill>
    </fill>
  </fills>
  <borders count="32">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bottom style="thick">
        <color indexed="8"/>
      </bottom>
      <diagonal/>
    </border>
    <border>
      <left/>
      <right style="thick">
        <color indexed="8"/>
      </right>
      <top/>
      <bottom/>
      <diagonal/>
    </border>
    <border>
      <left style="thin">
        <color indexed="8"/>
      </left>
      <right style="thin">
        <color indexed="8"/>
      </right>
      <top/>
      <bottom/>
      <diagonal/>
    </border>
    <border>
      <left style="thin">
        <color indexed="8"/>
      </left>
      <right/>
      <top/>
      <bottom/>
      <diagonal/>
    </border>
    <border>
      <left style="thin">
        <color indexed="22"/>
      </left>
      <right style="thin">
        <color indexed="22"/>
      </right>
      <top style="thin">
        <color indexed="22"/>
      </top>
      <bottom style="thin">
        <color indexed="22"/>
      </bottom>
      <diagonal/>
    </border>
    <border>
      <left style="thin">
        <color indexed="8"/>
      </left>
      <right/>
      <top style="thin">
        <color indexed="8"/>
      </top>
      <bottom style="thin">
        <color indexed="8"/>
      </bottom>
      <diagonal/>
    </border>
    <border>
      <left/>
      <right style="thin">
        <color indexed="8"/>
      </right>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right/>
      <top/>
      <bottom style="thin">
        <color rgb="FF000000"/>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hair">
        <color indexed="64"/>
      </right>
      <top/>
      <bottom style="hair">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medium">
        <color indexed="64"/>
      </left>
      <right style="hair">
        <color indexed="64"/>
      </right>
      <top style="medium">
        <color indexed="64"/>
      </top>
      <bottom style="thin">
        <color indexed="64"/>
      </bottom>
      <diagonal/>
    </border>
  </borders>
  <cellStyleXfs count="34">
    <xf numFmtId="0" fontId="0" fillId="0" borderId="0"/>
    <xf numFmtId="165" fontId="2" fillId="0" borderId="0" applyFont="0" applyFill="0" applyBorder="0" applyAlignment="0" applyProtection="0"/>
    <xf numFmtId="0" fontId="2" fillId="0" borderId="1" applyNumberFormat="0" applyFont="0" applyFill="0" applyAlignment="0" applyProtection="0"/>
    <xf numFmtId="0" fontId="2" fillId="0" borderId="2" applyNumberFormat="0" applyFont="0" applyFill="0" applyAlignment="0" applyProtection="0"/>
    <xf numFmtId="0" fontId="2" fillId="0" borderId="3" applyNumberFormat="0" applyFont="0" applyFill="0" applyAlignment="0" applyProtection="0"/>
    <xf numFmtId="0" fontId="2" fillId="0" borderId="4" applyNumberFormat="0" applyFont="0" applyFill="0" applyAlignment="0" applyProtection="0"/>
    <xf numFmtId="0" fontId="2" fillId="0" borderId="5" applyNumberFormat="0" applyFont="0" applyFill="0" applyAlignment="0" applyProtection="0"/>
    <xf numFmtId="0" fontId="2" fillId="2" borderId="0" applyNumberFormat="0" applyFont="0" applyBorder="0" applyAlignment="0" applyProtection="0"/>
    <xf numFmtId="0" fontId="2" fillId="0" borderId="6" applyNumberFormat="0" applyFont="0" applyFill="0" applyAlignment="0" applyProtection="0"/>
    <xf numFmtId="0" fontId="2" fillId="0" borderId="7" applyNumberFormat="0" applyFont="0" applyFill="0" applyAlignment="0" applyProtection="0"/>
    <xf numFmtId="46" fontId="2" fillId="0" borderId="0" applyFont="0" applyFill="0" applyBorder="0" applyAlignment="0" applyProtection="0"/>
    <xf numFmtId="0" fontId="6" fillId="0" borderId="0" applyNumberFormat="0" applyFill="0" applyBorder="0" applyAlignment="0" applyProtection="0"/>
    <xf numFmtId="0" fontId="2" fillId="0" borderId="8" applyNumberFormat="0" applyFont="0" applyFill="0" applyAlignment="0" applyProtection="0"/>
    <xf numFmtId="0" fontId="2" fillId="0" borderId="9" applyNumberFormat="0" applyFont="0" applyFill="0" applyAlignment="0" applyProtection="0"/>
    <xf numFmtId="0" fontId="2" fillId="0" borderId="10" applyNumberFormat="0" applyFont="0" applyFill="0" applyAlignment="0" applyProtection="0"/>
    <xf numFmtId="0" fontId="2" fillId="0" borderId="11" applyNumberFormat="0" applyFont="0" applyFill="0" applyAlignment="0" applyProtection="0"/>
    <xf numFmtId="0" fontId="2" fillId="0" borderId="10" applyNumberFormat="0" applyFont="0" applyFill="0" applyAlignment="0" applyProtection="0"/>
    <xf numFmtId="0" fontId="2" fillId="0" borderId="0" applyNumberFormat="0" applyFont="0" applyFill="0" applyBorder="0" applyProtection="0">
      <alignment horizontal="center"/>
    </xf>
    <xf numFmtId="0" fontId="5" fillId="0" borderId="0" applyNumberFormat="0" applyFill="0" applyBorder="0" applyAlignment="0" applyProtection="0"/>
    <xf numFmtId="0" fontId="3" fillId="0" borderId="0" applyNumberFormat="0" applyFill="0" applyBorder="0" applyAlignment="0" applyProtection="0"/>
    <xf numFmtId="0" fontId="7" fillId="0" borderId="0" applyNumberFormat="0" applyFill="0" applyBorder="0" applyProtection="0">
      <alignment horizontal="left"/>
    </xf>
    <xf numFmtId="0" fontId="2" fillId="2" borderId="0" applyNumberFormat="0" applyFont="0" applyBorder="0" applyAlignment="0" applyProtection="0"/>
    <xf numFmtId="0" fontId="4" fillId="0" borderId="0" applyNumberFormat="0" applyFill="0" applyBorder="0" applyAlignment="0" applyProtection="0"/>
    <xf numFmtId="0" fontId="6" fillId="0" borderId="0" applyNumberFormat="0" applyFill="0" applyBorder="0" applyAlignment="0" applyProtection="0"/>
    <xf numFmtId="0" fontId="2" fillId="0" borderId="12" applyNumberFormat="0" applyFont="0" applyFill="0" applyAlignment="0" applyProtection="0"/>
    <xf numFmtId="0" fontId="2" fillId="0" borderId="13" applyNumberFormat="0" applyFont="0" applyFill="0" applyAlignment="0" applyProtection="0"/>
    <xf numFmtId="164" fontId="2" fillId="0" borderId="0" applyFont="0" applyFill="0" applyBorder="0" applyAlignment="0" applyProtection="0"/>
    <xf numFmtId="0" fontId="2" fillId="0" borderId="14" applyNumberFormat="0" applyFont="0" applyFill="0" applyAlignment="0" applyProtection="0"/>
    <xf numFmtId="0" fontId="2" fillId="0" borderId="15" applyNumberFormat="0" applyFont="0" applyFill="0" applyAlignment="0" applyProtection="0"/>
    <xf numFmtId="0" fontId="2" fillId="0" borderId="16" applyNumberFormat="0" applyFont="0" applyFill="0" applyAlignment="0" applyProtection="0"/>
    <xf numFmtId="0" fontId="2" fillId="0" borderId="17" applyNumberFormat="0" applyFont="0" applyFill="0" applyAlignment="0" applyProtection="0"/>
    <xf numFmtId="0" fontId="2" fillId="0" borderId="18" applyNumberFormat="0" applyFont="0" applyFill="0" applyAlignment="0" applyProtection="0"/>
    <xf numFmtId="0" fontId="1" fillId="0" borderId="0"/>
    <xf numFmtId="43" fontId="1" fillId="0" borderId="0" applyFont="0" applyFill="0" applyBorder="0" applyAlignment="0" applyProtection="0"/>
  </cellStyleXfs>
  <cellXfs count="30">
    <xf numFmtId="0" fontId="0" fillId="0" borderId="0" xfId="0"/>
    <xf numFmtId="0" fontId="9" fillId="0" borderId="0" xfId="0" applyFont="1"/>
    <xf numFmtId="0" fontId="10" fillId="0" borderId="0" xfId="0" applyFont="1"/>
    <xf numFmtId="0" fontId="10" fillId="3" borderId="0" xfId="0" applyFont="1" applyFill="1" applyBorder="1"/>
    <xf numFmtId="0" fontId="10" fillId="0" borderId="0" xfId="0" applyFont="1" applyAlignment="1">
      <alignment horizontal="right"/>
    </xf>
    <xf numFmtId="0" fontId="10" fillId="4" borderId="0" xfId="0" applyFont="1" applyFill="1" applyBorder="1"/>
    <xf numFmtId="0" fontId="1" fillId="0" borderId="0" xfId="32"/>
    <xf numFmtId="0" fontId="11" fillId="0" borderId="20" xfId="33" applyNumberFormat="1" applyFont="1" applyFill="1" applyBorder="1" applyAlignment="1">
      <alignment horizontal="left" vertical="center" wrapText="1"/>
    </xf>
    <xf numFmtId="0" fontId="11" fillId="0" borderId="21" xfId="33" applyNumberFormat="1" applyFont="1" applyFill="1" applyBorder="1" applyAlignment="1">
      <alignment horizontal="left" vertical="center" wrapText="1"/>
    </xf>
    <xf numFmtId="0" fontId="2" fillId="0" borderId="21" xfId="33" applyNumberFormat="1" applyFont="1" applyFill="1" applyBorder="1" applyAlignment="1">
      <alignment horizontal="left" vertical="center"/>
    </xf>
    <xf numFmtId="0" fontId="11" fillId="0" borderId="22" xfId="33" applyNumberFormat="1" applyFont="1" applyFill="1" applyBorder="1" applyAlignment="1">
      <alignment horizontal="left" vertical="center" wrapText="1"/>
    </xf>
    <xf numFmtId="0" fontId="11" fillId="0" borderId="23" xfId="33" applyNumberFormat="1" applyFont="1" applyFill="1" applyBorder="1" applyAlignment="1">
      <alignment horizontal="left" vertical="center" wrapText="1"/>
    </xf>
    <xf numFmtId="0" fontId="11" fillId="0" borderId="24" xfId="33" applyNumberFormat="1" applyFont="1" applyFill="1" applyBorder="1" applyAlignment="1">
      <alignment horizontal="left" vertical="center" wrapText="1"/>
    </xf>
    <xf numFmtId="0" fontId="2" fillId="0" borderId="24" xfId="33" applyNumberFormat="1" applyFont="1" applyFill="1" applyBorder="1" applyAlignment="1">
      <alignment horizontal="left" vertical="center"/>
    </xf>
    <xf numFmtId="0" fontId="11" fillId="0" borderId="25" xfId="33" applyNumberFormat="1" applyFont="1" applyFill="1" applyBorder="1" applyAlignment="1">
      <alignment horizontal="left" vertical="center" wrapText="1"/>
    </xf>
    <xf numFmtId="0" fontId="11" fillId="0" borderId="26" xfId="33" applyNumberFormat="1" applyFont="1" applyFill="1" applyBorder="1" applyAlignment="1">
      <alignment horizontal="left" vertical="center" wrapText="1"/>
    </xf>
    <xf numFmtId="0" fontId="11" fillId="0" borderId="27" xfId="33" applyNumberFormat="1" applyFont="1" applyFill="1" applyBorder="1" applyAlignment="1">
      <alignment horizontal="left" vertical="center" wrapText="1"/>
    </xf>
    <xf numFmtId="0" fontId="2" fillId="0" borderId="27" xfId="33" applyNumberFormat="1" applyFont="1" applyFill="1" applyBorder="1" applyAlignment="1">
      <alignment horizontal="left" vertical="center"/>
    </xf>
    <xf numFmtId="0" fontId="11" fillId="0" borderId="28" xfId="33" applyNumberFormat="1" applyFont="1" applyFill="1" applyBorder="1" applyAlignment="1">
      <alignment horizontal="left" vertical="center" wrapText="1"/>
    </xf>
    <xf numFmtId="9" fontId="11" fillId="0" borderId="29" xfId="33" applyNumberFormat="1" applyFont="1" applyFill="1" applyBorder="1" applyAlignment="1">
      <alignment vertical="top"/>
    </xf>
    <xf numFmtId="9" fontId="11" fillId="0" borderId="30" xfId="33" applyNumberFormat="1" applyFont="1" applyFill="1" applyBorder="1" applyAlignment="1">
      <alignment vertical="top"/>
    </xf>
    <xf numFmtId="43" fontId="11" fillId="0" borderId="30" xfId="33" applyFont="1" applyFill="1" applyBorder="1" applyAlignment="1">
      <alignment vertical="top"/>
    </xf>
    <xf numFmtId="43" fontId="11" fillId="0" borderId="30" xfId="33" applyFont="1" applyFill="1" applyBorder="1" applyAlignment="1">
      <alignment horizontal="left" vertical="center"/>
    </xf>
    <xf numFmtId="43" fontId="11" fillId="0" borderId="31" xfId="33" applyFont="1" applyFill="1" applyBorder="1" applyAlignment="1">
      <alignment vertical="top"/>
    </xf>
    <xf numFmtId="0" fontId="12" fillId="5" borderId="19" xfId="32" applyFont="1" applyFill="1" applyBorder="1"/>
    <xf numFmtId="0" fontId="13" fillId="5" borderId="19" xfId="32" applyFont="1" applyFill="1" applyBorder="1"/>
    <xf numFmtId="0" fontId="12" fillId="5" borderId="0" xfId="32" applyFont="1" applyFill="1" applyBorder="1"/>
    <xf numFmtId="0" fontId="13" fillId="5" borderId="0" xfId="32" applyFont="1" applyFill="1" applyBorder="1"/>
    <xf numFmtId="0" fontId="14" fillId="5" borderId="0" xfId="32" applyFont="1" applyFill="1" applyBorder="1"/>
    <xf numFmtId="0" fontId="14" fillId="5" borderId="0" xfId="32" quotePrefix="1" applyFont="1" applyFill="1" applyBorder="1"/>
  </cellXfs>
  <cellStyles count="34">
    <cellStyle name="Comma 2" xfId="33"/>
    <cellStyle name="Normal" xfId="0" builtinId="0" customBuiltin="1"/>
    <cellStyle name="Normal 2" xfId="32"/>
    <cellStyle name="RISKbigPercent" xfId="1"/>
    <cellStyle name="RISKblandrEdge" xfId="2"/>
    <cellStyle name="RISKblCorner" xfId="3"/>
    <cellStyle name="RISKbottomEdge" xfId="4"/>
    <cellStyle name="RISKbrCorner" xfId="5"/>
    <cellStyle name="RISKdarkBoxed" xfId="6"/>
    <cellStyle name="RISKdarkShade" xfId="7"/>
    <cellStyle name="RISKdbottomEdge" xfId="8"/>
    <cellStyle name="RISKdrightEdge" xfId="9"/>
    <cellStyle name="RISKdurationTime" xfId="10"/>
    <cellStyle name="RISKinNumber" xfId="11"/>
    <cellStyle name="RISKlandrEdge" xfId="12"/>
    <cellStyle name="RISKleftEdge" xfId="13"/>
    <cellStyle name="RISKlightBoxed" xfId="14"/>
    <cellStyle name="RISKltandbEdge" xfId="15"/>
    <cellStyle name="RISKnormBoxed" xfId="16"/>
    <cellStyle name="RISKnormCenter" xfId="17"/>
    <cellStyle name="RISKnormHeading" xfId="18"/>
    <cellStyle name="RISKnormItal" xfId="19"/>
    <cellStyle name="RISKnormLabel" xfId="20"/>
    <cellStyle name="RISKnormShade" xfId="21"/>
    <cellStyle name="RISKnormTitle" xfId="22"/>
    <cellStyle name="RISKoutNumber" xfId="23"/>
    <cellStyle name="RISKrightEdge" xfId="24"/>
    <cellStyle name="RISKrtandbEdge" xfId="25"/>
    <cellStyle name="RISKssTime" xfId="26"/>
    <cellStyle name="RISKtandbEdge" xfId="27"/>
    <cellStyle name="RISKtlandrEdge" xfId="28"/>
    <cellStyle name="RISKtlCorner" xfId="29"/>
    <cellStyle name="RISKtopEdge" xfId="30"/>
    <cellStyle name="RISKtrCorner" xfId="31"/>
  </cellStyles>
  <dxfs count="3">
    <dxf>
      <fill>
        <patternFill>
          <bgColor indexed="26"/>
        </patternFill>
      </fill>
    </dxf>
    <dxf>
      <fill>
        <patternFill>
          <bgColor indexed="26"/>
        </patternFill>
      </fill>
    </dxf>
    <dxf>
      <fill>
        <patternFill>
          <bgColor indexed="2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4</xdr:col>
      <xdr:colOff>225425</xdr:colOff>
      <xdr:row>10</xdr:row>
      <xdr:rowOff>129540</xdr:rowOff>
    </xdr:from>
    <xdr:to>
      <xdr:col>11</xdr:col>
      <xdr:colOff>457200</xdr:colOff>
      <xdr:row>23</xdr:row>
      <xdr:rowOff>182879</xdr:rowOff>
    </xdr:to>
    <xdr:sp macro="" textlink="">
      <xdr:nvSpPr>
        <xdr:cNvPr id="3" name="TextBox 2"/>
        <xdr:cNvSpPr txBox="1"/>
      </xdr:nvSpPr>
      <xdr:spPr>
        <a:xfrm>
          <a:off x="3601085" y="1958340"/>
          <a:ext cx="4605655" cy="2430779"/>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Note: </a:t>
          </a:r>
          <a:r>
            <a:rPr lang="en-US" sz="1100" b="0">
              <a:solidFill>
                <a:schemeClr val="dk1"/>
              </a:solidFill>
              <a:effectLst/>
              <a:latin typeface="+mn-lt"/>
              <a:ea typeface="+mn-ea"/>
              <a:cs typeface="+mn-cs"/>
            </a:rPr>
            <a:t>You will see errors</a:t>
          </a:r>
          <a:r>
            <a:rPr lang="en-US" sz="1100" b="0" baseline="0">
              <a:solidFill>
                <a:schemeClr val="dk1"/>
              </a:solidFill>
              <a:effectLst/>
              <a:latin typeface="+mn-lt"/>
              <a:ea typeface="+mn-ea"/>
              <a:cs typeface="+mn-cs"/>
            </a:rPr>
            <a:t> in cells unless @RISK is loaded.</a:t>
          </a:r>
        </a:p>
        <a:p>
          <a:pPr marL="0" marR="0" indent="0" defTabSz="914400" eaLnBrk="1" fontAlgn="auto" latinLnBrk="0" hangingPunct="1">
            <a:lnSpc>
              <a:spcPct val="100000"/>
            </a:lnSpc>
            <a:spcBef>
              <a:spcPts val="0"/>
            </a:spcBef>
            <a:spcAft>
              <a:spcPts val="0"/>
            </a:spcAft>
            <a:buClrTx/>
            <a:buSzTx/>
            <a:buFontTx/>
            <a:buNone/>
            <a:tabLst/>
            <a:defRPr/>
          </a:pPr>
          <a:endParaRPr lang="en-US">
            <a:effectLst/>
          </a:endParaRPr>
        </a:p>
        <a:p>
          <a:r>
            <a:rPr lang="en-US" sz="1100"/>
            <a:t>By setting it up this way, with six output cells, you can run all of the simulations at once.
By looking at the outputs on the following sheet, you can see that the two "Averages" outputs are distributed about the same for normal and triangular. However, the two "Maximums" outputs,</a:t>
          </a:r>
          <a:r>
            <a:rPr lang="en-US" sz="1100" baseline="0"/>
            <a:t> especially the second,</a:t>
          </a:r>
          <a:r>
            <a:rPr lang="en-US" sz="1100"/>
            <a:t> are different, as are the two "Conditionals". The moral is that the shape of the input distribution(s) affects some outputs but not others. You usually know which is which only by experimenting with simulation.</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15240</xdr:colOff>
      <xdr:row>5</xdr:row>
      <xdr:rowOff>7620</xdr:rowOff>
    </xdr:from>
    <xdr:to>
      <xdr:col>3</xdr:col>
      <xdr:colOff>1013460</xdr:colOff>
      <xdr:row>5</xdr:row>
      <xdr:rowOff>495300</xdr:rowOff>
    </xdr:to>
    <xdr:pic>
      <xdr:nvPicPr>
        <xdr:cNvPr id="2" name="Picture 1" descr="D:\ActiveReports.em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2620" y="92202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15240</xdr:colOff>
      <xdr:row>6</xdr:row>
      <xdr:rowOff>7620</xdr:rowOff>
    </xdr:from>
    <xdr:to>
      <xdr:col>3</xdr:col>
      <xdr:colOff>1013460</xdr:colOff>
      <xdr:row>6</xdr:row>
      <xdr:rowOff>495300</xdr:rowOff>
    </xdr:to>
    <xdr:pic>
      <xdr:nvPicPr>
        <xdr:cNvPr id="3" name="Picture 2" descr="D:\ActiveReports.emf"/>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12620" y="110490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15240</xdr:colOff>
      <xdr:row>7</xdr:row>
      <xdr:rowOff>7620</xdr:rowOff>
    </xdr:from>
    <xdr:to>
      <xdr:col>3</xdr:col>
      <xdr:colOff>1013460</xdr:colOff>
      <xdr:row>7</xdr:row>
      <xdr:rowOff>495300</xdr:rowOff>
    </xdr:to>
    <xdr:pic>
      <xdr:nvPicPr>
        <xdr:cNvPr id="4" name="Picture 3" descr="D:\ActiveReports.emf"/>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12620" y="128778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15240</xdr:colOff>
      <xdr:row>8</xdr:row>
      <xdr:rowOff>7620</xdr:rowOff>
    </xdr:from>
    <xdr:to>
      <xdr:col>3</xdr:col>
      <xdr:colOff>1013460</xdr:colOff>
      <xdr:row>8</xdr:row>
      <xdr:rowOff>495300</xdr:rowOff>
    </xdr:to>
    <xdr:pic>
      <xdr:nvPicPr>
        <xdr:cNvPr id="5" name="Picture 4" descr="D:\ActiveReports.emf"/>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912620" y="147066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15240</xdr:colOff>
      <xdr:row>9</xdr:row>
      <xdr:rowOff>7620</xdr:rowOff>
    </xdr:from>
    <xdr:to>
      <xdr:col>3</xdr:col>
      <xdr:colOff>1013460</xdr:colOff>
      <xdr:row>9</xdr:row>
      <xdr:rowOff>495300</xdr:rowOff>
    </xdr:to>
    <xdr:pic>
      <xdr:nvPicPr>
        <xdr:cNvPr id="6" name="Picture 5" descr="D:\ActiveReports.emf"/>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12620" y="165354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15240</xdr:colOff>
      <xdr:row>10</xdr:row>
      <xdr:rowOff>7620</xdr:rowOff>
    </xdr:from>
    <xdr:to>
      <xdr:col>3</xdr:col>
      <xdr:colOff>1013460</xdr:colOff>
      <xdr:row>10</xdr:row>
      <xdr:rowOff>495300</xdr:rowOff>
    </xdr:to>
    <xdr:pic>
      <xdr:nvPicPr>
        <xdr:cNvPr id="7" name="Picture 6" descr="D:\ActiveReports.emf"/>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912620" y="1836420"/>
          <a:ext cx="61722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9"/>
  <sheetViews>
    <sheetView workbookViewId="0"/>
  </sheetViews>
  <sheetFormatPr defaultRowHeight="14.4" x14ac:dyDescent="0.3"/>
  <sheetData>
    <row r="1" spans="1:5" x14ac:dyDescent="0.3">
      <c r="A1">
        <v>0</v>
      </c>
      <c r="B1">
        <v>0</v>
      </c>
    </row>
    <row r="2" spans="1:5" x14ac:dyDescent="0.3">
      <c r="A2">
        <v>0</v>
      </c>
    </row>
    <row r="3" spans="1:5" x14ac:dyDescent="0.3">
      <c r="A3">
        <v>0</v>
      </c>
    </row>
    <row r="4" spans="1:5" x14ac:dyDescent="0.3">
      <c r="A4" t="b">
        <v>0</v>
      </c>
      <c r="B4">
        <v>15680</v>
      </c>
      <c r="C4">
        <v>7345</v>
      </c>
      <c r="D4">
        <v>41920</v>
      </c>
      <c r="E4">
        <v>100</v>
      </c>
    </row>
    <row r="5" spans="1:5" x14ac:dyDescent="0.3">
      <c r="A5" t="b">
        <v>0</v>
      </c>
      <c r="B5">
        <v>15680</v>
      </c>
      <c r="C5">
        <v>7345</v>
      </c>
      <c r="D5">
        <v>41920</v>
      </c>
      <c r="E5">
        <v>500</v>
      </c>
    </row>
    <row r="6" spans="1:5" x14ac:dyDescent="0.3">
      <c r="A6" t="b">
        <v>0</v>
      </c>
      <c r="B6">
        <v>15680</v>
      </c>
      <c r="C6">
        <v>7345</v>
      </c>
      <c r="D6">
        <v>41920</v>
      </c>
      <c r="E6">
        <v>1000</v>
      </c>
    </row>
    <row r="7" spans="1:5" x14ac:dyDescent="0.3">
      <c r="A7" t="b">
        <v>0</v>
      </c>
      <c r="B7">
        <v>15680</v>
      </c>
      <c r="C7">
        <v>7345</v>
      </c>
      <c r="D7">
        <v>41920</v>
      </c>
      <c r="E7">
        <v>1500</v>
      </c>
    </row>
    <row r="8" spans="1:5" x14ac:dyDescent="0.3">
      <c r="A8" t="b">
        <v>0</v>
      </c>
      <c r="B8">
        <v>15680</v>
      </c>
      <c r="C8">
        <v>7345</v>
      </c>
      <c r="D8">
        <v>41920</v>
      </c>
      <c r="E8">
        <v>2000</v>
      </c>
    </row>
    <row r="9" spans="1:5" x14ac:dyDescent="0.3">
      <c r="A9">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22"/>
  <sheetViews>
    <sheetView tabSelected="1" workbookViewId="0"/>
  </sheetViews>
  <sheetFormatPr defaultColWidth="9.109375" defaultRowHeight="14.4" x14ac:dyDescent="0.3"/>
  <cols>
    <col min="1" max="1" width="13.44140625" style="2" customWidth="1"/>
    <col min="2" max="2" width="11.88671875" style="2" customWidth="1"/>
    <col min="3" max="3" width="12" style="2" customWidth="1"/>
    <col min="4" max="4" width="11.88671875" style="2" customWidth="1"/>
    <col min="5" max="16384" width="9.109375" style="2"/>
  </cols>
  <sheetData>
    <row r="1" spans="1:5" x14ac:dyDescent="0.3">
      <c r="A1" s="1" t="s">
        <v>0</v>
      </c>
    </row>
    <row r="3" spans="1:5" x14ac:dyDescent="0.3">
      <c r="A3" s="2" t="s">
        <v>1</v>
      </c>
      <c r="D3" s="2" t="s">
        <v>4</v>
      </c>
    </row>
    <row r="4" spans="1:5" x14ac:dyDescent="0.3">
      <c r="A4" s="2" t="s">
        <v>2</v>
      </c>
      <c r="B4" s="3">
        <v>1000</v>
      </c>
      <c r="D4" s="2" t="s">
        <v>5</v>
      </c>
      <c r="E4" s="3">
        <v>600</v>
      </c>
    </row>
    <row r="5" spans="1:5" x14ac:dyDescent="0.3">
      <c r="A5" s="2" t="s">
        <v>3</v>
      </c>
      <c r="B5" s="3">
        <v>250</v>
      </c>
      <c r="D5" s="2" t="s">
        <v>6</v>
      </c>
      <c r="E5" s="3">
        <v>700</v>
      </c>
    </row>
    <row r="6" spans="1:5" x14ac:dyDescent="0.3">
      <c r="D6" s="2" t="s">
        <v>7</v>
      </c>
      <c r="E6" s="3">
        <v>1700</v>
      </c>
    </row>
    <row r="8" spans="1:5" x14ac:dyDescent="0.3">
      <c r="A8" s="2" t="s">
        <v>8</v>
      </c>
    </row>
    <row r="9" spans="1:5" x14ac:dyDescent="0.3">
      <c r="B9" s="4" t="s">
        <v>9</v>
      </c>
      <c r="C9" s="4" t="s">
        <v>10</v>
      </c>
    </row>
    <row r="10" spans="1:5" x14ac:dyDescent="0.3">
      <c r="A10" s="2" t="s">
        <v>11</v>
      </c>
      <c r="B10" s="2">
        <f ca="1">_xll.RiskNormal($B$4,$B$5)</f>
        <v>1000</v>
      </c>
      <c r="C10" s="2">
        <f ca="1">_xll.RiskTriang($E$4,$E$5,$E$6)</f>
        <v>1000</v>
      </c>
    </row>
    <row r="11" spans="1:5" x14ac:dyDescent="0.3">
      <c r="A11" s="2" t="s">
        <v>12</v>
      </c>
      <c r="B11" s="2">
        <f ca="1">_xll.RiskNormal($B$4,$B$5)</f>
        <v>1000</v>
      </c>
      <c r="C11" s="2">
        <f ca="1">_xll.RiskTriang($E$4,$E$5,$E$6)</f>
        <v>1000</v>
      </c>
    </row>
    <row r="12" spans="1:5" x14ac:dyDescent="0.3">
      <c r="A12" s="2" t="s">
        <v>13</v>
      </c>
      <c r="B12" s="2">
        <f ca="1">_xll.RiskNormal($B$4,$B$5)</f>
        <v>1000</v>
      </c>
      <c r="C12" s="2">
        <f ca="1">_xll.RiskTriang($E$4,$E$5,$E$6)</f>
        <v>1000</v>
      </c>
    </row>
    <row r="13" spans="1:5" x14ac:dyDescent="0.3">
      <c r="A13" s="2" t="s">
        <v>14</v>
      </c>
      <c r="B13" s="2">
        <f ca="1">_xll.RiskNormal($B$4,$B$5)</f>
        <v>1000</v>
      </c>
      <c r="C13" s="2">
        <f ca="1">_xll.RiskTriang($E$4,$E$5,$E$6)</f>
        <v>1000</v>
      </c>
    </row>
    <row r="14" spans="1:5" x14ac:dyDescent="0.3">
      <c r="A14" s="2" t="s">
        <v>15</v>
      </c>
      <c r="B14" s="2">
        <f ca="1">_xll.RiskNormal($B$4,$B$5)</f>
        <v>1000</v>
      </c>
      <c r="C14" s="2">
        <f ca="1">_xll.RiskTriang($E$4,$E$5,$E$6)</f>
        <v>1000</v>
      </c>
    </row>
    <row r="15" spans="1:5" x14ac:dyDescent="0.3">
      <c r="A15" s="2" t="s">
        <v>16</v>
      </c>
      <c r="B15" s="2">
        <f ca="1">_xll.RiskNormal($B$4,$B$5)</f>
        <v>1000</v>
      </c>
      <c r="C15" s="2">
        <f ca="1">_xll.RiskTriang($E$4,$E$5,$E$6)</f>
        <v>1000</v>
      </c>
    </row>
    <row r="16" spans="1:5" x14ac:dyDescent="0.3">
      <c r="A16" s="2" t="s">
        <v>17</v>
      </c>
      <c r="B16" s="2">
        <f ca="1">_xll.RiskNormal($B$4,$B$5)</f>
        <v>1000</v>
      </c>
      <c r="C16" s="2">
        <f ca="1">_xll.RiskTriang($E$4,$E$5,$E$6)</f>
        <v>1000</v>
      </c>
    </row>
    <row r="17" spans="1:3" x14ac:dyDescent="0.3">
      <c r="A17" s="2" t="s">
        <v>18</v>
      </c>
      <c r="B17" s="2">
        <f ca="1">_xll.RiskNormal($B$4,$B$5)</f>
        <v>1000</v>
      </c>
      <c r="C17" s="2">
        <f ca="1">_xll.RiskTriang($E$4,$E$5,$E$6)</f>
        <v>1000</v>
      </c>
    </row>
    <row r="18" spans="1:3" x14ac:dyDescent="0.3">
      <c r="A18" s="2" t="s">
        <v>19</v>
      </c>
      <c r="B18" s="2">
        <f ca="1">_xll.RiskNormal($B$4,$B$5)</f>
        <v>1000</v>
      </c>
      <c r="C18" s="2">
        <f ca="1">_xll.RiskTriang($E$4,$E$5,$E$6)</f>
        <v>1000</v>
      </c>
    </row>
    <row r="19" spans="1:3" x14ac:dyDescent="0.3">
      <c r="A19" s="2" t="s">
        <v>20</v>
      </c>
      <c r="B19" s="2">
        <f ca="1">_xll.RiskNormal($B$4,$B$5)</f>
        <v>1000</v>
      </c>
      <c r="C19" s="2">
        <f ca="1">_xll.RiskTriang($E$4,$E$5,$E$6)</f>
        <v>1000</v>
      </c>
    </row>
    <row r="20" spans="1:3" x14ac:dyDescent="0.3">
      <c r="A20" s="2" t="s">
        <v>21</v>
      </c>
      <c r="B20" s="5">
        <f ca="1">_xll.RiskOutput() + AVERAGE(B10:B19)</f>
        <v>1000</v>
      </c>
      <c r="C20" s="5">
        <f ca="1">_xll.RiskOutput() + AVERAGE(C10:C19)</f>
        <v>1000</v>
      </c>
    </row>
    <row r="21" spans="1:3" x14ac:dyDescent="0.3">
      <c r="A21" s="2" t="s">
        <v>22</v>
      </c>
      <c r="B21" s="5">
        <f ca="1">_xll.RiskOutput() + MAX(B10:B19)</f>
        <v>1000</v>
      </c>
      <c r="C21" s="5">
        <f ca="1">_xll.RiskOutput() + MAX(C10:C19)</f>
        <v>1000</v>
      </c>
    </row>
    <row r="22" spans="1:3" x14ac:dyDescent="0.3">
      <c r="A22" s="2" t="s">
        <v>24</v>
      </c>
      <c r="B22" s="5">
        <f ca="1">_xll.RiskOutput() + IF(AVERAGE(B10:B19)&lt;1000,MIN(B10:B19),MAX(B10:B19))</f>
        <v>1000</v>
      </c>
      <c r="C22" s="5">
        <f ca="1">_xll.RiskOutput() + IF(AVERAGE(C10:C19)&lt;1000,MIN(C10:C19),MAX(C10:C19))</f>
        <v>1000</v>
      </c>
    </row>
  </sheetData>
  <phoneticPr fontId="8" type="noConversion"/>
  <pageMargins left="0.75" right="0.75" top="1" bottom="1" header="0.5" footer="0.5"/>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B1:J11"/>
  <sheetViews>
    <sheetView showGridLines="0" workbookViewId="0"/>
  </sheetViews>
  <sheetFormatPr defaultColWidth="9.21875" defaultRowHeight="14.4" x14ac:dyDescent="0.3"/>
  <cols>
    <col min="1" max="1" width="0.33203125" style="6" customWidth="1"/>
    <col min="2" max="2" width="24" style="6" customWidth="1"/>
    <col min="3" max="3" width="5" style="6" customWidth="1"/>
    <col min="4" max="4" width="15" style="6" customWidth="1"/>
    <col min="5" max="10" width="14.44140625" style="6" customWidth="1"/>
    <col min="11" max="16384" width="9.21875" style="6"/>
  </cols>
  <sheetData>
    <row r="1" spans="2:10" s="28" customFormat="1" ht="17.399999999999999" x14ac:dyDescent="0.3">
      <c r="B1" s="29" t="s">
        <v>44</v>
      </c>
    </row>
    <row r="2" spans="2:10" s="26" customFormat="1" ht="10.199999999999999" x14ac:dyDescent="0.2">
      <c r="B2" s="27" t="s">
        <v>43</v>
      </c>
    </row>
    <row r="3" spans="2:10" s="24" customFormat="1" ht="10.199999999999999" x14ac:dyDescent="0.2">
      <c r="B3" s="25" t="s">
        <v>42</v>
      </c>
    </row>
    <row r="4" spans="2:10" ht="15" thickBot="1" x14ac:dyDescent="0.35"/>
    <row r="5" spans="2:10" ht="13.5" customHeight="1" x14ac:dyDescent="0.3">
      <c r="B5" s="23" t="s">
        <v>25</v>
      </c>
      <c r="C5" s="21" t="s">
        <v>41</v>
      </c>
      <c r="D5" s="22" t="s">
        <v>40</v>
      </c>
      <c r="E5" s="21" t="s">
        <v>39</v>
      </c>
      <c r="F5" s="21" t="s">
        <v>2</v>
      </c>
      <c r="G5" s="21" t="s">
        <v>38</v>
      </c>
      <c r="H5" s="21" t="s">
        <v>23</v>
      </c>
      <c r="I5" s="20">
        <v>0.05</v>
      </c>
      <c r="J5" s="19">
        <v>0.95</v>
      </c>
    </row>
    <row r="6" spans="2:10" ht="39.75" customHeight="1" x14ac:dyDescent="0.3">
      <c r="B6" s="18" t="s">
        <v>37</v>
      </c>
      <c r="C6" s="16" t="s">
        <v>36</v>
      </c>
      <c r="D6" s="17"/>
      <c r="E6" s="16">
        <v>683.72190000000001</v>
      </c>
      <c r="F6" s="16">
        <v>999.99869999999999</v>
      </c>
      <c r="G6" s="16">
        <v>1319.6469999999999</v>
      </c>
      <c r="H6" s="16">
        <v>79.237340000000003</v>
      </c>
      <c r="I6" s="16">
        <v>868.94479999999999</v>
      </c>
      <c r="J6" s="15">
        <v>1129.0940000000001</v>
      </c>
    </row>
    <row r="7" spans="2:10" ht="39.75" customHeight="1" x14ac:dyDescent="0.3">
      <c r="B7" s="14" t="s">
        <v>35</v>
      </c>
      <c r="C7" s="12" t="s">
        <v>34</v>
      </c>
      <c r="D7" s="13"/>
      <c r="E7" s="12">
        <v>926.14980000000003</v>
      </c>
      <c r="F7" s="12">
        <v>1385.2919999999999</v>
      </c>
      <c r="G7" s="12">
        <v>2093.44</v>
      </c>
      <c r="H7" s="12">
        <v>146.79759999999999</v>
      </c>
      <c r="I7" s="12">
        <v>1162.146</v>
      </c>
      <c r="J7" s="11">
        <v>1642.5989999999999</v>
      </c>
    </row>
    <row r="8" spans="2:10" ht="39.75" customHeight="1" x14ac:dyDescent="0.3">
      <c r="B8" s="14" t="s">
        <v>33</v>
      </c>
      <c r="C8" s="12" t="s">
        <v>32</v>
      </c>
      <c r="D8" s="13"/>
      <c r="E8" s="12">
        <v>-40.651470000000003</v>
      </c>
      <c r="F8" s="12">
        <v>1003.098</v>
      </c>
      <c r="G8" s="12">
        <v>2093.44</v>
      </c>
      <c r="H8" s="12">
        <v>467.57850000000002</v>
      </c>
      <c r="I8" s="12">
        <v>377.78500000000003</v>
      </c>
      <c r="J8" s="11">
        <v>1627.0039999999999</v>
      </c>
    </row>
    <row r="9" spans="2:10" ht="39.75" customHeight="1" x14ac:dyDescent="0.3">
      <c r="B9" s="14" t="s">
        <v>31</v>
      </c>
      <c r="C9" s="12" t="s">
        <v>30</v>
      </c>
      <c r="D9" s="13"/>
      <c r="E9" s="12">
        <v>765.38369999999998</v>
      </c>
      <c r="F9" s="12">
        <v>1000</v>
      </c>
      <c r="G9" s="12">
        <v>1322.039</v>
      </c>
      <c r="H9" s="12">
        <v>78.488870000000006</v>
      </c>
      <c r="I9" s="12">
        <v>872.88120000000004</v>
      </c>
      <c r="J9" s="11">
        <v>1132.2</v>
      </c>
    </row>
    <row r="10" spans="2:10" ht="39.75" customHeight="1" x14ac:dyDescent="0.3">
      <c r="B10" s="14" t="s">
        <v>29</v>
      </c>
      <c r="C10" s="12" t="s">
        <v>28</v>
      </c>
      <c r="D10" s="13"/>
      <c r="E10" s="12">
        <v>893.29769999999996</v>
      </c>
      <c r="F10" s="12">
        <v>1415.8910000000001</v>
      </c>
      <c r="G10" s="12">
        <v>1698.172</v>
      </c>
      <c r="H10" s="12">
        <v>140.75919999999999</v>
      </c>
      <c r="I10" s="12">
        <v>1166.088</v>
      </c>
      <c r="J10" s="11">
        <v>1624.8050000000001</v>
      </c>
    </row>
    <row r="11" spans="2:10" ht="39.75" customHeight="1" thickBot="1" x14ac:dyDescent="0.35">
      <c r="B11" s="10" t="s">
        <v>27</v>
      </c>
      <c r="C11" s="8" t="s">
        <v>26</v>
      </c>
      <c r="D11" s="9"/>
      <c r="E11" s="8">
        <v>600.88130000000001</v>
      </c>
      <c r="F11" s="8">
        <v>1073.8510000000001</v>
      </c>
      <c r="G11" s="8">
        <v>1698.172</v>
      </c>
      <c r="H11" s="8">
        <v>410.89420000000001</v>
      </c>
      <c r="I11" s="8">
        <v>628.6798</v>
      </c>
      <c r="J11" s="7">
        <v>1615.4110000000001</v>
      </c>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RiskSerializationData</vt:lpstr>
      <vt:lpstr>Model</vt:lpstr>
      <vt:lpstr>Output Results</vt:lpstr>
    </vt:vector>
  </TitlesOfParts>
  <Company>Indiana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2003-01-15T16:12:12Z</dcterms:created>
  <dcterms:modified xsi:type="dcterms:W3CDTF">2014-03-14T16:15:42Z</dcterms:modified>
</cp:coreProperties>
</file>